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ковыли" sheetId="1" r:id="rId1"/>
  </sheets>
  <definedNames>
    <definedName name="_xlnm.Print_Titles" localSheetId="0">'ковыли'!$13:$14</definedName>
  </definedNames>
  <calcPr fullCalcOnLoad="1"/>
</workbook>
</file>

<file path=xl/sharedStrings.xml><?xml version="1.0" encoding="utf-8"?>
<sst xmlns="http://schemas.openxmlformats.org/spreadsheetml/2006/main" count="515" uniqueCount="121">
  <si>
    <t xml:space="preserve">Приложение №11 к  Решению  Совета </t>
  </si>
  <si>
    <t>сельского поселения "Ковылинское"  №20 от 24.12.2022</t>
  </si>
  <si>
    <t xml:space="preserve"> "О  бюджете  сельского поселения "Ковылинское"    </t>
  </si>
  <si>
    <t xml:space="preserve">муниципального района "Город Краснокаменск и     </t>
  </si>
  <si>
    <t xml:space="preserve">Краснокаменский район" Забайкальского края на 2023 год   </t>
  </si>
  <si>
    <t>и плановый период 2024 и 2025 годов"</t>
  </si>
  <si>
    <t xml:space="preserve">в редакции Решения Совета "О внесении изменений </t>
  </si>
  <si>
    <t xml:space="preserve">в Решение Совета "О бюджете сельского поселения </t>
  </si>
  <si>
    <t>"Ковылинское" на 2023 год и плановый период 2024 и 2025 годов"</t>
  </si>
  <si>
    <t xml:space="preserve"> от "24" марта 2023 года   № 5</t>
  </si>
  <si>
    <t>Расходы бюджета СП "Ковылинское" МР "Город Краснокаменск и Краснокаменский район" Забайкальского края на 2023 год по разделам, подразделам, целевым статьям (муниципальным программам и непрограммным направлениям деятельности), группам,и подгруппам видов расходов классификации расходов бюджетов Российской Федерации</t>
  </si>
  <si>
    <t>Вед-во</t>
  </si>
  <si>
    <t>Рз</t>
  </si>
  <si>
    <t>Пр</t>
  </si>
  <si>
    <t>ЦСР</t>
  </si>
  <si>
    <t>ВР</t>
  </si>
  <si>
    <t>сумма (тыс. руб.)</t>
  </si>
  <si>
    <t>Общегосударственные  вопросы</t>
  </si>
  <si>
    <t>802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</si>
  <si>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</si>
  <si>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</si>
  <si>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</si>
  <si>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Высшее должностное лицо муниципального образования</t>
  </si>
  <si>
    <t>00 0 00 20300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</si>
  <si>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</si>
  <si>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100</t>
  </si>
  <si>
    <t>Расходы на выплаты персоналу органов местного самоуправления</t>
  </si>
  <si>
    <t>120</t>
  </si>
  <si>
    <t>Фонд оплаты труда государственных (муниципальных) органов</t>
  </si>
  <si>
    <t>121</t>
  </si>
  <si>
    <t>122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</si>
  <si>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</si>
  <si>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>129</t>
  </si>
  <si>
    <t>Закупка товаров, работ и услуг для муниципальных нужд</t>
  </si>
  <si>
    <t>200</t>
  </si>
  <si>
    <t>Иные закупки товаров, работ и услуг для муниципаль-ных нужд</t>
  </si>
  <si>
    <t>240</t>
  </si>
  <si>
    <t>Функционирование Правительства РФ, высших органов исполнительной власти субъектов РФ, местных администраций</t>
  </si>
  <si>
    <t>04</t>
  </si>
  <si>
    <t>Центральный аппарат</t>
  </si>
  <si>
    <t>00 0 00 20400</t>
  </si>
  <si>
    <t>Иные межбюджетные  трансферты  на осуществление части полномочий по решению вопросов местного значения муниципального района при их передаче на уровень поселений в соответствии с заключенными соглашениями</t>
  </si>
  <si>
    <t>00 0 00 25020</t>
  </si>
  <si>
    <t>Иные закупки товаров, работ и услуг для муниципальных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</si>
  <si>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</si>
  <si>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</si>
  <si>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Осуществление части переданных полномочий по решению вопросов местного значения </t>
  </si>
  <si>
    <t>00 0 00 25106</t>
  </si>
  <si>
    <t>Межбюджетные трансферты</t>
  </si>
  <si>
    <t>500</t>
  </si>
  <si>
    <t>Иные межбюджетные трансферты</t>
  </si>
  <si>
    <t>540</t>
  </si>
  <si>
    <t>Осуществление переданных полномочий контрольно-счётных органов поселений</t>
  </si>
  <si>
    <t>00 0 00 25107</t>
  </si>
  <si>
    <t>Осуществление переданных полномочий контрольно-счетных органов поселений</t>
  </si>
  <si>
    <t>Осуществление части переданных полномочий сельских поселений по осуществлению внутреннего финансового контроля</t>
  </si>
  <si>
    <t>00 0 00 25108</t>
  </si>
  <si>
    <t xml:space="preserve">  Перечисления текущего характера другим бюджетам бюджетной системы Российской Федерации</t>
  </si>
  <si>
    <t>Обеспечение проведения выборов и референдумов</t>
  </si>
  <si>
    <t xml:space="preserve">01 </t>
  </si>
  <si>
    <t xml:space="preserve">07 </t>
  </si>
  <si>
    <t>Проведение выборов и референдумов</t>
  </si>
  <si>
    <t>00 0 00 02001</t>
  </si>
  <si>
    <t>Иные бюджетные ассигнования</t>
  </si>
  <si>
    <t>800</t>
  </si>
  <si>
    <t>Специальные расходы</t>
  </si>
  <si>
    <t>880</t>
  </si>
  <si>
    <t>Резервные фонды</t>
  </si>
  <si>
    <t>11</t>
  </si>
  <si>
    <t>Резервные фонды  местных администраций</t>
  </si>
  <si>
    <t xml:space="preserve">00 0 00 07500 </t>
  </si>
  <si>
    <t>Резервные средства</t>
  </si>
  <si>
    <t>870</t>
  </si>
  <si>
    <t>Другие общегосударственные вопросы</t>
  </si>
  <si>
    <t>13</t>
  </si>
  <si>
    <t xml:space="preserve">      Резервный фонд сельского поселения</t>
  </si>
  <si>
    <t xml:space="preserve">00 0 00 07700 </t>
  </si>
  <si>
    <t xml:space="preserve">        Резервные средства</t>
  </si>
  <si>
    <t>Обеспечение деятельности подведомственных учреждений администраций сельских поселений</t>
  </si>
  <si>
    <t>00 0 00 09390</t>
  </si>
  <si>
    <t>Расходы на выплаты персоналу  казенных учреждений</t>
  </si>
  <si>
    <t>110</t>
  </si>
  <si>
    <t xml:space="preserve"> Фонд оплаты труда учреждений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</si>
  <si>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</si>
  <si>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</si>
  <si>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</si>
  <si>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налогов, сборов и иных платежей</t>
  </si>
  <si>
    <t>850</t>
  </si>
  <si>
    <t>Заработная плата за счет налоговых и неналоговых доходов муниципального района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</si>
  <si>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</si>
  <si>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</si>
  <si>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</si>
  <si>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</si>
  <si>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</si>
  <si>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 xml:space="preserve">00 0 00 51180 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</si>
  <si>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</si>
  <si>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</si>
  <si>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</si>
  <si>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</si>
  <si>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Обеспечение деятельности подведомственных учреждений</t>
  </si>
  <si>
    <t>00 0 00 24799</t>
  </si>
  <si>
    <t>Закупка  товаров, работ и услуг для обеспечения государственных (муниципальных) нужд</t>
  </si>
  <si>
    <t xml:space="preserve">  Жилищно-коммунальное хозяйство</t>
  </si>
  <si>
    <t>05</t>
  </si>
  <si>
    <t>00</t>
  </si>
  <si>
    <t xml:space="preserve">    Коммунальное хозяйство</t>
  </si>
  <si>
    <t>00000S4905</t>
  </si>
  <si>
    <t xml:space="preserve">      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</si>
  <si>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Культура и кинематография</t>
  </si>
  <si>
    <t>08</t>
  </si>
  <si>
    <t>Культура</t>
  </si>
  <si>
    <t>Осуществление органами местного мамоуправления муниципального района части переданных полномочий сельских поселений по решению вопросов местного значения в соответствии с заключенными соглашениями</t>
  </si>
  <si>
    <t>Социальная политика</t>
  </si>
  <si>
    <t>Пенсионное обеспечение</t>
  </si>
  <si>
    <t>Доплаты к пенсиям муниципальных служащих</t>
  </si>
  <si>
    <t>00 0 00 49110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</si>
  <si>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</si>
  <si>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</si>
  <si>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</si>
  <si>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</si>
  <si>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ВСЕГО  РАСХОДОВ: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</si>
</sst>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@"/>
    <numFmt numFmtId="168" formatCode="#,##0.0"/>
  </numFmts>
  <fonts count="15">
    <font>
      <sz val="10"/>
      <name val="Arial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8"/>
      <color indexed="8"/>
      <name val="Arial Cyr"/>
      <family val="2"/>
    </font>
    <font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4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2" fillId="2" borderId="0">
      <alignment/>
      <protection/>
    </xf>
    <xf numFmtId="164" fontId="2" fillId="0" borderId="1">
      <alignment horizontal="center" vertical="center" wrapText="1"/>
      <protection/>
    </xf>
    <xf numFmtId="164" fontId="2" fillId="0" borderId="0">
      <alignment/>
      <protection/>
    </xf>
    <xf numFmtId="164" fontId="2" fillId="0" borderId="0">
      <alignment wrapText="1"/>
      <protection/>
    </xf>
    <xf numFmtId="164" fontId="3" fillId="0" borderId="2">
      <alignment horizontal="right"/>
      <protection/>
    </xf>
    <xf numFmtId="164" fontId="2" fillId="2" borderId="0">
      <alignment shrinkToFit="1"/>
      <protection/>
    </xf>
    <xf numFmtId="165" fontId="3" fillId="3" borderId="2">
      <alignment horizontal="right" vertical="top" shrinkToFit="1"/>
      <protection/>
    </xf>
    <xf numFmtId="165" fontId="3" fillId="4" borderId="2">
      <alignment horizontal="right" vertical="top" shrinkToFit="1"/>
      <protection/>
    </xf>
    <xf numFmtId="164" fontId="4" fillId="0" borderId="0">
      <alignment horizontal="center"/>
      <protection/>
    </xf>
    <xf numFmtId="164" fontId="2" fillId="0" borderId="0">
      <alignment horizontal="right"/>
      <protection/>
    </xf>
    <xf numFmtId="164" fontId="2" fillId="0" borderId="0">
      <alignment horizontal="left" wrapText="1"/>
      <protection/>
    </xf>
    <xf numFmtId="164" fontId="3" fillId="0" borderId="1">
      <alignment vertical="top" wrapText="1"/>
      <protection/>
    </xf>
    <xf numFmtId="166" fontId="2" fillId="0" borderId="1">
      <alignment horizontal="left" vertical="top" wrapText="1" indent="2"/>
      <protection/>
    </xf>
    <xf numFmtId="166" fontId="2" fillId="0" borderId="1">
      <alignment horizontal="center" vertical="top" shrinkToFit="1"/>
      <protection/>
    </xf>
    <xf numFmtId="164" fontId="2" fillId="2" borderId="0">
      <alignment horizontal="center"/>
      <protection/>
    </xf>
    <xf numFmtId="165" fontId="3" fillId="3" borderId="1">
      <alignment horizontal="right" vertical="top" shrinkToFit="1"/>
      <protection/>
    </xf>
    <xf numFmtId="165" fontId="3" fillId="0" borderId="1">
      <alignment horizontal="right" vertical="top" shrinkToFit="1"/>
      <protection/>
    </xf>
    <xf numFmtId="165" fontId="2" fillId="0" borderId="1">
      <alignment horizontal="right" vertical="top" shrinkToFit="1"/>
      <protection/>
    </xf>
    <xf numFmtId="165" fontId="3" fillId="4" borderId="1">
      <alignment horizontal="right" vertical="top" shrinkToFit="1"/>
      <protection/>
    </xf>
    <xf numFmtId="164" fontId="5" fillId="0" borderId="3">
      <alignment horizontal="left" wrapText="1"/>
      <protection/>
    </xf>
    <xf numFmtId="164" fontId="6" fillId="5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6" borderId="4" applyNumberFormat="0" applyAlignment="0" applyProtection="0"/>
  </cellStyleXfs>
  <cellXfs count="50">
    <xf numFmtId="164" fontId="0" fillId="0" borderId="0" xfId="0" applyAlignment="1">
      <alignment/>
    </xf>
    <xf numFmtId="164" fontId="7" fillId="0" borderId="0" xfId="0" applyFont="1" applyFill="1" applyAlignment="1">
      <alignment/>
    </xf>
    <xf numFmtId="164" fontId="6" fillId="0" borderId="0" xfId="0" applyFont="1" applyAlignment="1">
      <alignment horizontal="center"/>
    </xf>
    <xf numFmtId="164" fontId="8" fillId="0" borderId="0" xfId="0" applyFont="1" applyFill="1" applyAlignment="1">
      <alignment/>
    </xf>
    <xf numFmtId="164" fontId="9" fillId="0" borderId="0" xfId="0" applyFont="1" applyAlignment="1">
      <alignment horizontal="left"/>
    </xf>
    <xf numFmtId="164" fontId="8" fillId="5" borderId="0" xfId="0" applyFont="1" applyFill="1" applyAlignment="1">
      <alignment/>
    </xf>
    <xf numFmtId="164" fontId="9" fillId="5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7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7" fillId="0" borderId="0" xfId="0" applyFont="1" applyFill="1" applyAlignment="1">
      <alignment horizontal="left" wrapText="1"/>
    </xf>
    <xf numFmtId="164" fontId="7" fillId="5" borderId="0" xfId="0" applyFont="1" applyFill="1" applyAlignment="1">
      <alignment/>
    </xf>
    <xf numFmtId="164" fontId="8" fillId="0" borderId="0" xfId="0" applyFont="1" applyFill="1" applyAlignment="1">
      <alignment horizontal="right"/>
    </xf>
    <xf numFmtId="164" fontId="0" fillId="0" borderId="5" xfId="0" applyFont="1" applyBorder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64" fontId="7" fillId="0" borderId="1" xfId="0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left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168" fontId="10" fillId="0" borderId="1" xfId="0" applyNumberFormat="1" applyFont="1" applyFill="1" applyBorder="1" applyAlignment="1">
      <alignment horizontal="center" vertical="center" wrapText="1"/>
    </xf>
    <xf numFmtId="164" fontId="11" fillId="0" borderId="0" xfId="0" applyFont="1" applyFill="1" applyAlignment="1">
      <alignment/>
    </xf>
    <xf numFmtId="168" fontId="11" fillId="0" borderId="0" xfId="0" applyNumberFormat="1" applyFont="1" applyFill="1" applyAlignment="1">
      <alignment/>
    </xf>
    <xf numFmtId="165" fontId="10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left"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167" fontId="8" fillId="0" borderId="6" xfId="0" applyNumberFormat="1" applyFont="1" applyBorder="1" applyAlignment="1">
      <alignment horizontal="justify" vertical="center" wrapText="1"/>
    </xf>
    <xf numFmtId="167" fontId="8" fillId="0" borderId="7" xfId="0" applyNumberFormat="1" applyFont="1" applyBorder="1" applyAlignment="1">
      <alignment horizontal="justify" vertical="center" wrapText="1"/>
    </xf>
    <xf numFmtId="164" fontId="10" fillId="0" borderId="1" xfId="0" applyFont="1" applyFill="1" applyBorder="1" applyAlignment="1">
      <alignment horizontal="left" vertical="center" wrapText="1"/>
    </xf>
    <xf numFmtId="165" fontId="10" fillId="5" borderId="1" xfId="0" applyNumberFormat="1" applyFont="1" applyFill="1" applyBorder="1" applyAlignment="1">
      <alignment horizontal="center" vertical="center" wrapText="1"/>
    </xf>
    <xf numFmtId="164" fontId="12" fillId="0" borderId="1" xfId="36" applyNumberFormat="1" applyFont="1" applyProtection="1">
      <alignment vertical="top" wrapText="1"/>
      <protection/>
    </xf>
    <xf numFmtId="164" fontId="13" fillId="0" borderId="3" xfId="44" applyNumberFormat="1" applyFont="1" applyProtection="1">
      <alignment horizontal="left" wrapText="1"/>
      <protection/>
    </xf>
    <xf numFmtId="164" fontId="8" fillId="0" borderId="1" xfId="0" applyFont="1" applyFill="1" applyBorder="1" applyAlignment="1">
      <alignment horizontal="left" vertical="center"/>
    </xf>
    <xf numFmtId="168" fontId="7" fillId="0" borderId="0" xfId="0" applyNumberFormat="1" applyFont="1" applyFill="1" applyAlignment="1">
      <alignment/>
    </xf>
    <xf numFmtId="164" fontId="13" fillId="0" borderId="1" xfId="36" applyNumberFormat="1" applyFont="1" applyProtection="1">
      <alignment vertical="top" wrapText="1"/>
      <protection/>
    </xf>
    <xf numFmtId="164" fontId="13" fillId="0" borderId="1" xfId="36" applyNumberFormat="1" applyFont="1" applyAlignment="1" applyProtection="1">
      <alignment horizontal="left" vertical="top" wrapText="1"/>
      <protection/>
    </xf>
    <xf numFmtId="164" fontId="10" fillId="0" borderId="1" xfId="0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justify" vertical="center" wrapText="1"/>
    </xf>
    <xf numFmtId="167" fontId="8" fillId="0" borderId="0" xfId="0" applyNumberFormat="1" applyFont="1" applyFill="1" applyBorder="1" applyAlignment="1">
      <alignment horizontal="center" wrapText="1"/>
    </xf>
    <xf numFmtId="168" fontId="8" fillId="0" borderId="0" xfId="0" applyNumberFormat="1" applyFont="1" applyFill="1" applyBorder="1" applyAlignment="1">
      <alignment horizontal="center" wrapText="1"/>
    </xf>
    <xf numFmtId="167" fontId="14" fillId="0" borderId="0" xfId="0" applyNumberFormat="1" applyFont="1" applyFill="1" applyBorder="1" applyAlignment="1">
      <alignment horizontal="justify" vertical="center" wrapText="1"/>
    </xf>
    <xf numFmtId="167" fontId="8" fillId="0" borderId="0" xfId="0" applyNumberFormat="1" applyFont="1" applyFill="1" applyBorder="1" applyAlignment="1">
      <alignment horizontal="justify" vertical="center" wrapText="1"/>
    </xf>
  </cellXfs>
  <cellStyles count="3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col" xfId="21"/>
    <cellStyle name="style0" xfId="22"/>
    <cellStyle name="td" xfId="23"/>
    <cellStyle name="tr" xfId="24"/>
    <cellStyle name="xl21" xfId="25"/>
    <cellStyle name="xl22" xfId="26"/>
    <cellStyle name="xl23" xfId="27"/>
    <cellStyle name="xl24" xfId="28"/>
    <cellStyle name="xl25" xfId="29"/>
    <cellStyle name="xl26" xfId="30"/>
    <cellStyle name="xl27" xfId="31"/>
    <cellStyle name="xl28" xfId="32"/>
    <cellStyle name="xl29" xfId="33"/>
    <cellStyle name="xl30" xfId="34"/>
    <cellStyle name="xl31" xfId="35"/>
    <cellStyle name="xl32" xfId="36"/>
    <cellStyle name="xl33" xfId="37"/>
    <cellStyle name="xl34" xfId="38"/>
    <cellStyle name="xl35" xfId="39"/>
    <cellStyle name="xl36" xfId="40"/>
    <cellStyle name="xl37" xfId="41"/>
    <cellStyle name="xl38" xfId="42"/>
    <cellStyle name="xl39" xfId="43"/>
    <cellStyle name="xl70" xfId="44"/>
    <cellStyle name="Обычный 2" xfId="45"/>
    <cellStyle name="Обычный 3" xfId="46"/>
    <cellStyle name="Обычный 4" xfId="47"/>
    <cellStyle name="Примечание 2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tabSelected="1" zoomScale="78" zoomScaleNormal="78" workbookViewId="0" topLeftCell="A1">
      <selection activeCell="I9" sqref="I9"/>
    </sheetView>
  </sheetViews>
  <sheetFormatPr defaultColWidth="9.140625" defaultRowHeight="12.75"/>
  <cols>
    <col min="1" max="1" width="50.7109375" style="1" customWidth="1"/>
    <col min="2" max="2" width="5.57421875" style="1" customWidth="1"/>
    <col min="3" max="3" width="5.00390625" style="1" customWidth="1"/>
    <col min="4" max="4" width="4.57421875" style="1" customWidth="1"/>
    <col min="5" max="5" width="18.00390625" style="1" customWidth="1"/>
    <col min="6" max="6" width="6.8515625" style="1" customWidth="1"/>
    <col min="7" max="7" width="14.57421875" style="1" customWidth="1"/>
    <col min="8" max="16384" width="9.140625" style="1" customWidth="1"/>
  </cols>
  <sheetData>
    <row r="1" spans="1:8" ht="12.75">
      <c r="A1" s="2"/>
      <c r="B1" s="2"/>
      <c r="C1" s="3" t="s">
        <v>0</v>
      </c>
      <c r="D1" s="3"/>
      <c r="E1" s="4"/>
      <c r="F1" s="4"/>
      <c r="G1" s="4"/>
      <c r="H1" s="4"/>
    </row>
    <row r="2" spans="1:8" ht="12.75">
      <c r="A2" s="2"/>
      <c r="B2" s="2"/>
      <c r="C2" s="3" t="s">
        <v>1</v>
      </c>
      <c r="D2" s="3"/>
      <c r="E2" s="4"/>
      <c r="F2" s="4"/>
      <c r="G2" s="4"/>
      <c r="H2" s="4"/>
    </row>
    <row r="3" spans="1:8" ht="12.75">
      <c r="A3" s="2"/>
      <c r="B3" s="2"/>
      <c r="C3" s="3" t="s">
        <v>2</v>
      </c>
      <c r="D3" s="3"/>
      <c r="E3" s="4"/>
      <c r="F3" s="4"/>
      <c r="G3" s="4"/>
      <c r="H3" s="4"/>
    </row>
    <row r="4" spans="1:8" ht="12.75">
      <c r="A4" s="2"/>
      <c r="B4" s="2"/>
      <c r="C4" s="3" t="s">
        <v>3</v>
      </c>
      <c r="D4" s="3"/>
      <c r="E4" s="4"/>
      <c r="F4" s="4"/>
      <c r="G4" s="4"/>
      <c r="H4" s="4"/>
    </row>
    <row r="5" spans="1:8" ht="12.75">
      <c r="A5" s="2"/>
      <c r="B5" s="2"/>
      <c r="C5" s="3" t="s">
        <v>4</v>
      </c>
      <c r="D5" s="3"/>
      <c r="E5" s="4"/>
      <c r="F5" s="4"/>
      <c r="G5" s="4"/>
      <c r="H5" s="4"/>
    </row>
    <row r="6" spans="1:8" ht="12.75">
      <c r="A6" s="2"/>
      <c r="B6" s="2"/>
      <c r="C6" s="5" t="s">
        <v>5</v>
      </c>
      <c r="D6" s="5"/>
      <c r="E6" s="6"/>
      <c r="F6" s="6"/>
      <c r="G6" s="6"/>
      <c r="H6" s="4"/>
    </row>
    <row r="7" spans="1:8" ht="12.75">
      <c r="A7" s="2"/>
      <c r="B7" s="2"/>
      <c r="C7" s="3" t="s">
        <v>6</v>
      </c>
      <c r="D7" s="3"/>
      <c r="E7" s="4"/>
      <c r="F7" s="4"/>
      <c r="G7" s="4"/>
      <c r="H7" s="4"/>
    </row>
    <row r="8" spans="1:9" ht="18.75" customHeight="1">
      <c r="A8" s="7"/>
      <c r="B8" s="7"/>
      <c r="C8" s="3" t="s">
        <v>7</v>
      </c>
      <c r="D8" s="3"/>
      <c r="E8"/>
      <c r="F8"/>
      <c r="G8" s="8"/>
      <c r="H8" s="9"/>
      <c r="I8" s="10"/>
    </row>
    <row r="9" spans="1:9" ht="18.75" customHeight="1">
      <c r="A9" s="7"/>
      <c r="B9" s="7"/>
      <c r="C9" s="3" t="s">
        <v>8</v>
      </c>
      <c r="D9" s="3"/>
      <c r="E9" s="6"/>
      <c r="F9" s="6"/>
      <c r="G9" s="6"/>
      <c r="H9" s="6"/>
      <c r="I9" s="11"/>
    </row>
    <row r="10" spans="1:8" ht="18.75" customHeight="1">
      <c r="A10" s="7"/>
      <c r="B10" s="7"/>
      <c r="C10" s="3" t="s">
        <v>9</v>
      </c>
      <c r="D10" s="3"/>
      <c r="E10" s="4"/>
      <c r="F10" s="4"/>
      <c r="G10" s="4"/>
      <c r="H10" s="4"/>
    </row>
    <row r="11" spans="1:8" ht="12" customHeight="1">
      <c r="A11" s="7"/>
      <c r="B11" s="7"/>
      <c r="C11" s="12"/>
      <c r="D11" s="12"/>
      <c r="E11" s="4"/>
      <c r="F11" s="4"/>
      <c r="G11" s="4"/>
      <c r="H11" s="4"/>
    </row>
    <row r="12" spans="1:8" ht="65.25" customHeight="1">
      <c r="A12" s="13" t="s">
        <v>10</v>
      </c>
      <c r="B12" s="13"/>
      <c r="C12" s="13"/>
      <c r="D12" s="13"/>
      <c r="E12" s="13"/>
      <c r="F12" s="13"/>
      <c r="G12" s="13"/>
      <c r="H12" s="14"/>
    </row>
    <row r="13" spans="1:7" ht="12.75">
      <c r="A13" s="15"/>
      <c r="B13" s="16" t="s">
        <v>11</v>
      </c>
      <c r="C13" s="15" t="s">
        <v>12</v>
      </c>
      <c r="D13" s="15" t="s">
        <v>13</v>
      </c>
      <c r="E13" s="15" t="s">
        <v>14</v>
      </c>
      <c r="F13" s="15" t="s">
        <v>15</v>
      </c>
      <c r="G13" s="17" t="s">
        <v>16</v>
      </c>
    </row>
    <row r="14" spans="1:7" ht="12.75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</row>
    <row r="15" spans="1:9" s="22" customFormat="1" ht="12.75">
      <c r="A15" s="19" t="s">
        <v>17</v>
      </c>
      <c r="B15" s="20" t="s">
        <v>18</v>
      </c>
      <c r="C15" s="21" t="s">
        <v>19</v>
      </c>
      <c r="D15" s="21"/>
      <c r="E15" s="21"/>
      <c r="F15" s="21"/>
      <c r="G15" s="21">
        <f>G16+G25+G40+G50+G54+G58</f>
        <v>4724.379999999999</v>
      </c>
      <c r="I15" s="23"/>
    </row>
    <row r="16" spans="1:7" ht="12.75">
      <c r="A16" s="19" t="s">
        <v>20</v>
      </c>
      <c r="B16" s="20" t="s">
        <v>18</v>
      </c>
      <c r="C16" s="21" t="s">
        <v>19</v>
      </c>
      <c r="D16" s="21" t="s">
        <v>21</v>
      </c>
      <c r="E16" s="21"/>
      <c r="F16" s="21"/>
      <c r="G16" s="24">
        <f>G17</f>
        <v>540.9000000000001</v>
      </c>
    </row>
    <row r="17" spans="1:7" ht="12.75">
      <c r="A17" s="25" t="s">
        <v>22</v>
      </c>
      <c r="B17" s="26" t="s">
        <v>18</v>
      </c>
      <c r="C17" s="27" t="s">
        <v>19</v>
      </c>
      <c r="D17" s="27" t="s">
        <v>21</v>
      </c>
      <c r="E17" s="27" t="s">
        <v>23</v>
      </c>
      <c r="F17" s="27"/>
      <c r="G17" s="28">
        <f>G18+G23</f>
        <v>540.9000000000001</v>
      </c>
    </row>
    <row r="18" spans="1:7" ht="12.75">
      <c r="A18" s="29" t="s">
        <v>24</v>
      </c>
      <c r="B18" s="26" t="s">
        <v>18</v>
      </c>
      <c r="C18" s="27" t="s">
        <v>19</v>
      </c>
      <c r="D18" s="27" t="s">
        <v>21</v>
      </c>
      <c r="E18" s="27" t="s">
        <v>23</v>
      </c>
      <c r="F18" s="26" t="s">
        <v>25</v>
      </c>
      <c r="G18" s="30">
        <f>G19</f>
        <v>534.7</v>
      </c>
    </row>
    <row r="19" spans="1:7" ht="12.75">
      <c r="A19" s="29" t="s">
        <v>26</v>
      </c>
      <c r="B19" s="26" t="s">
        <v>18</v>
      </c>
      <c r="C19" s="27" t="s">
        <v>19</v>
      </c>
      <c r="D19" s="27" t="s">
        <v>21</v>
      </c>
      <c r="E19" s="27" t="s">
        <v>23</v>
      </c>
      <c r="F19" s="26" t="s">
        <v>27</v>
      </c>
      <c r="G19" s="30">
        <v>534.7</v>
      </c>
    </row>
    <row r="20" spans="1:7" ht="12.75" hidden="1">
      <c r="A20" s="31" t="s">
        <v>28</v>
      </c>
      <c r="B20" s="26" t="s">
        <v>18</v>
      </c>
      <c r="C20" s="27" t="s">
        <v>19</v>
      </c>
      <c r="D20" s="27" t="s">
        <v>21</v>
      </c>
      <c r="E20" s="27" t="s">
        <v>23</v>
      </c>
      <c r="F20" s="26" t="s">
        <v>29</v>
      </c>
      <c r="G20" s="30">
        <v>445.6</v>
      </c>
    </row>
    <row r="21" spans="1:7" ht="12.75" hidden="1">
      <c r="A21" s="32"/>
      <c r="B21" s="26" t="s">
        <v>18</v>
      </c>
      <c r="C21" s="27" t="s">
        <v>19</v>
      </c>
      <c r="D21" s="27" t="s">
        <v>21</v>
      </c>
      <c r="E21" s="27" t="s">
        <v>23</v>
      </c>
      <c r="F21" s="26" t="s">
        <v>30</v>
      </c>
      <c r="G21" s="30"/>
    </row>
    <row r="22" spans="1:7" ht="12.75" hidden="1">
      <c r="A22" s="32" t="s">
        <v>31</v>
      </c>
      <c r="B22" s="26" t="s">
        <v>18</v>
      </c>
      <c r="C22" s="27" t="s">
        <v>19</v>
      </c>
      <c r="D22" s="27" t="s">
        <v>21</v>
      </c>
      <c r="E22" s="27" t="s">
        <v>23</v>
      </c>
      <c r="F22" s="26" t="s">
        <v>32</v>
      </c>
      <c r="G22" s="30">
        <v>134.6</v>
      </c>
    </row>
    <row r="23" spans="1:7" ht="12.75">
      <c r="A23" s="29" t="s">
        <v>33</v>
      </c>
      <c r="B23" s="26" t="s">
        <v>18</v>
      </c>
      <c r="C23" s="27" t="s">
        <v>19</v>
      </c>
      <c r="D23" s="27" t="s">
        <v>21</v>
      </c>
      <c r="E23" s="27" t="s">
        <v>23</v>
      </c>
      <c r="F23" s="26" t="s">
        <v>34</v>
      </c>
      <c r="G23" s="30">
        <f>G24</f>
        <v>6.2</v>
      </c>
    </row>
    <row r="24" spans="1:7" ht="12.75">
      <c r="A24" s="29" t="s">
        <v>35</v>
      </c>
      <c r="B24" s="26" t="s">
        <v>18</v>
      </c>
      <c r="C24" s="27" t="s">
        <v>19</v>
      </c>
      <c r="D24" s="27" t="s">
        <v>21</v>
      </c>
      <c r="E24" s="27" t="s">
        <v>23</v>
      </c>
      <c r="F24" s="26" t="s">
        <v>36</v>
      </c>
      <c r="G24" s="30">
        <v>6.2</v>
      </c>
    </row>
    <row r="25" spans="1:7" ht="12.75">
      <c r="A25" s="33" t="s">
        <v>37</v>
      </c>
      <c r="B25" s="20" t="s">
        <v>18</v>
      </c>
      <c r="C25" s="21" t="s">
        <v>19</v>
      </c>
      <c r="D25" s="21" t="s">
        <v>38</v>
      </c>
      <c r="E25" s="21"/>
      <c r="F25" s="21"/>
      <c r="G25" s="34">
        <f>G26+G33</f>
        <v>450.09999999999997</v>
      </c>
    </row>
    <row r="26" spans="1:7" ht="12.75">
      <c r="A26" s="33" t="s">
        <v>39</v>
      </c>
      <c r="B26" s="20" t="s">
        <v>18</v>
      </c>
      <c r="C26" s="21" t="s">
        <v>19</v>
      </c>
      <c r="D26" s="21" t="s">
        <v>38</v>
      </c>
      <c r="E26" s="21" t="s">
        <v>40</v>
      </c>
      <c r="F26" s="21"/>
      <c r="G26" s="34">
        <f>G27+G31</f>
        <v>323.4</v>
      </c>
    </row>
    <row r="27" spans="1:7" ht="12.75">
      <c r="A27" s="29" t="s">
        <v>24</v>
      </c>
      <c r="B27" s="26" t="s">
        <v>18</v>
      </c>
      <c r="C27" s="27" t="s">
        <v>19</v>
      </c>
      <c r="D27" s="27" t="s">
        <v>38</v>
      </c>
      <c r="E27" s="27" t="s">
        <v>40</v>
      </c>
      <c r="F27" s="26" t="s">
        <v>25</v>
      </c>
      <c r="G27" s="30">
        <f>G28</f>
        <v>314.4</v>
      </c>
    </row>
    <row r="28" spans="1:7" ht="12.75">
      <c r="A28" s="29" t="s">
        <v>26</v>
      </c>
      <c r="B28" s="26" t="s">
        <v>18</v>
      </c>
      <c r="C28" s="27" t="s">
        <v>19</v>
      </c>
      <c r="D28" s="27" t="s">
        <v>38</v>
      </c>
      <c r="E28" s="27" t="s">
        <v>40</v>
      </c>
      <c r="F28" s="26" t="s">
        <v>27</v>
      </c>
      <c r="G28" s="30">
        <v>314.4</v>
      </c>
    </row>
    <row r="29" spans="1:7" ht="12.75" hidden="1">
      <c r="A29" s="31" t="s">
        <v>28</v>
      </c>
      <c r="B29" s="26" t="s">
        <v>18</v>
      </c>
      <c r="C29" s="27" t="s">
        <v>19</v>
      </c>
      <c r="D29" s="27" t="s">
        <v>38</v>
      </c>
      <c r="E29" s="27" t="s">
        <v>40</v>
      </c>
      <c r="F29" s="26" t="s">
        <v>29</v>
      </c>
      <c r="G29" s="30">
        <v>235</v>
      </c>
    </row>
    <row r="30" spans="1:7" ht="12.75" hidden="1">
      <c r="A30" s="32" t="s">
        <v>31</v>
      </c>
      <c r="B30" s="26" t="s">
        <v>18</v>
      </c>
      <c r="C30" s="27" t="s">
        <v>19</v>
      </c>
      <c r="D30" s="27" t="s">
        <v>38</v>
      </c>
      <c r="E30" s="27" t="s">
        <v>40</v>
      </c>
      <c r="F30" s="26" t="s">
        <v>32</v>
      </c>
      <c r="G30" s="30">
        <v>71</v>
      </c>
    </row>
    <row r="31" spans="1:7" ht="12.75">
      <c r="A31" s="29" t="s">
        <v>33</v>
      </c>
      <c r="B31" s="26" t="s">
        <v>18</v>
      </c>
      <c r="C31" s="27" t="s">
        <v>19</v>
      </c>
      <c r="D31" s="27" t="s">
        <v>38</v>
      </c>
      <c r="E31" s="27" t="s">
        <v>40</v>
      </c>
      <c r="F31" s="26" t="s">
        <v>34</v>
      </c>
      <c r="G31" s="30">
        <f>G32</f>
        <v>9</v>
      </c>
    </row>
    <row r="32" spans="1:7" ht="12.75">
      <c r="A32" s="29" t="s">
        <v>35</v>
      </c>
      <c r="B32" s="26" t="s">
        <v>18</v>
      </c>
      <c r="C32" s="27" t="s">
        <v>19</v>
      </c>
      <c r="D32" s="27" t="s">
        <v>38</v>
      </c>
      <c r="E32" s="27" t="s">
        <v>40</v>
      </c>
      <c r="F32" s="26" t="s">
        <v>36</v>
      </c>
      <c r="G32" s="30">
        <v>9</v>
      </c>
    </row>
    <row r="33" spans="1:7" ht="12.75">
      <c r="A33" s="33" t="s">
        <v>41</v>
      </c>
      <c r="B33" s="20" t="s">
        <v>18</v>
      </c>
      <c r="C33" s="21" t="s">
        <v>19</v>
      </c>
      <c r="D33" s="21" t="s">
        <v>38</v>
      </c>
      <c r="E33" s="21" t="s">
        <v>42</v>
      </c>
      <c r="F33" s="20"/>
      <c r="G33" s="34">
        <f>G34+G38</f>
        <v>126.7</v>
      </c>
    </row>
    <row r="34" spans="1:7" ht="12.75">
      <c r="A34" s="29" t="s">
        <v>24</v>
      </c>
      <c r="B34" s="26" t="s">
        <v>18</v>
      </c>
      <c r="C34" s="27" t="s">
        <v>19</v>
      </c>
      <c r="D34" s="27" t="s">
        <v>38</v>
      </c>
      <c r="E34" s="27" t="s">
        <v>42</v>
      </c>
      <c r="F34" s="26" t="s">
        <v>25</v>
      </c>
      <c r="G34" s="30">
        <f>G35</f>
        <v>121.8</v>
      </c>
    </row>
    <row r="35" spans="1:7" ht="12.75">
      <c r="A35" s="29" t="s">
        <v>26</v>
      </c>
      <c r="B35" s="26" t="s">
        <v>18</v>
      </c>
      <c r="C35" s="27" t="s">
        <v>19</v>
      </c>
      <c r="D35" s="27" t="s">
        <v>38</v>
      </c>
      <c r="E35" s="27" t="s">
        <v>42</v>
      </c>
      <c r="F35" s="26" t="s">
        <v>27</v>
      </c>
      <c r="G35" s="30">
        <v>121.8</v>
      </c>
    </row>
    <row r="36" spans="1:7" ht="12.75" hidden="1">
      <c r="A36" s="31" t="s">
        <v>28</v>
      </c>
      <c r="B36" s="26" t="s">
        <v>18</v>
      </c>
      <c r="C36" s="27" t="s">
        <v>19</v>
      </c>
      <c r="D36" s="27" t="s">
        <v>38</v>
      </c>
      <c r="E36" s="27" t="s">
        <v>42</v>
      </c>
      <c r="F36" s="26" t="s">
        <v>29</v>
      </c>
      <c r="G36" s="30">
        <v>93.5</v>
      </c>
    </row>
    <row r="37" spans="1:7" ht="12.75" hidden="1">
      <c r="A37" s="32" t="s">
        <v>31</v>
      </c>
      <c r="B37" s="26" t="s">
        <v>18</v>
      </c>
      <c r="C37" s="27" t="s">
        <v>19</v>
      </c>
      <c r="D37" s="27" t="s">
        <v>38</v>
      </c>
      <c r="E37" s="27" t="s">
        <v>42</v>
      </c>
      <c r="F37" s="26" t="s">
        <v>32</v>
      </c>
      <c r="G37" s="30">
        <v>28.2</v>
      </c>
    </row>
    <row r="38" spans="1:7" ht="12.75">
      <c r="A38" s="29" t="s">
        <v>33</v>
      </c>
      <c r="B38" s="26" t="s">
        <v>18</v>
      </c>
      <c r="C38" s="27" t="s">
        <v>19</v>
      </c>
      <c r="D38" s="27" t="s">
        <v>38</v>
      </c>
      <c r="E38" s="27" t="s">
        <v>42</v>
      </c>
      <c r="F38" s="26" t="s">
        <v>34</v>
      </c>
      <c r="G38" s="30">
        <f>G39</f>
        <v>4.9</v>
      </c>
    </row>
    <row r="39" spans="1:7" ht="12.75">
      <c r="A39" s="29" t="s">
        <v>43</v>
      </c>
      <c r="B39" s="26" t="s">
        <v>18</v>
      </c>
      <c r="C39" s="27" t="s">
        <v>19</v>
      </c>
      <c r="D39" s="27" t="s">
        <v>38</v>
      </c>
      <c r="E39" s="27" t="s">
        <v>42</v>
      </c>
      <c r="F39" s="26" t="s">
        <v>36</v>
      </c>
      <c r="G39" s="30">
        <v>4.9</v>
      </c>
    </row>
    <row r="40" spans="1:7" ht="12.75">
      <c r="A40" s="33" t="s">
        <v>44</v>
      </c>
      <c r="B40" s="20" t="s">
        <v>18</v>
      </c>
      <c r="C40" s="20" t="s">
        <v>19</v>
      </c>
      <c r="D40" s="20" t="s">
        <v>45</v>
      </c>
      <c r="E40" s="20"/>
      <c r="F40" s="20"/>
      <c r="G40" s="34">
        <f>G41+G44+G47</f>
        <v>251.5</v>
      </c>
    </row>
    <row r="41" spans="1:7" ht="12.75">
      <c r="A41" s="33" t="s">
        <v>46</v>
      </c>
      <c r="B41" s="20" t="s">
        <v>18</v>
      </c>
      <c r="C41" s="20" t="s">
        <v>19</v>
      </c>
      <c r="D41" s="20" t="s">
        <v>45</v>
      </c>
      <c r="E41" s="20" t="s">
        <v>47</v>
      </c>
      <c r="F41" s="20"/>
      <c r="G41" s="34">
        <f>G42</f>
        <v>238.8</v>
      </c>
    </row>
    <row r="42" spans="1:7" ht="12.75">
      <c r="A42" s="29" t="s">
        <v>48</v>
      </c>
      <c r="B42" s="26" t="s">
        <v>18</v>
      </c>
      <c r="C42" s="26" t="s">
        <v>19</v>
      </c>
      <c r="D42" s="26" t="s">
        <v>45</v>
      </c>
      <c r="E42" s="26" t="s">
        <v>47</v>
      </c>
      <c r="F42" s="26" t="s">
        <v>49</v>
      </c>
      <c r="G42" s="30">
        <f>G43</f>
        <v>238.8</v>
      </c>
    </row>
    <row r="43" spans="1:7" ht="12.75">
      <c r="A43" s="29" t="s">
        <v>50</v>
      </c>
      <c r="B43" s="26" t="s">
        <v>18</v>
      </c>
      <c r="C43" s="26" t="s">
        <v>19</v>
      </c>
      <c r="D43" s="26" t="s">
        <v>45</v>
      </c>
      <c r="E43" s="26" t="s">
        <v>47</v>
      </c>
      <c r="F43" s="26" t="s">
        <v>51</v>
      </c>
      <c r="G43" s="30">
        <v>238.8</v>
      </c>
    </row>
    <row r="44" spans="1:7" ht="12.75">
      <c r="A44" s="19" t="s">
        <v>52</v>
      </c>
      <c r="B44" s="20" t="s">
        <v>18</v>
      </c>
      <c r="C44" s="20" t="s">
        <v>19</v>
      </c>
      <c r="D44" s="20" t="s">
        <v>45</v>
      </c>
      <c r="E44" s="20" t="s">
        <v>53</v>
      </c>
      <c r="F44" s="20"/>
      <c r="G44" s="34">
        <f>G45</f>
        <v>11.5</v>
      </c>
    </row>
    <row r="45" spans="1:7" ht="12.75">
      <c r="A45" s="29" t="s">
        <v>50</v>
      </c>
      <c r="B45" s="26" t="s">
        <v>18</v>
      </c>
      <c r="C45" s="26" t="s">
        <v>19</v>
      </c>
      <c r="D45" s="26" t="s">
        <v>45</v>
      </c>
      <c r="E45" s="26" t="s">
        <v>53</v>
      </c>
      <c r="F45" s="26" t="s">
        <v>49</v>
      </c>
      <c r="G45" s="30">
        <f>G46</f>
        <v>11.5</v>
      </c>
    </row>
    <row r="46" spans="1:7" ht="12.75">
      <c r="A46" s="29" t="s">
        <v>54</v>
      </c>
      <c r="B46" s="26" t="s">
        <v>18</v>
      </c>
      <c r="C46" s="26" t="s">
        <v>19</v>
      </c>
      <c r="D46" s="26" t="s">
        <v>45</v>
      </c>
      <c r="E46" s="26" t="s">
        <v>53</v>
      </c>
      <c r="F46" s="26" t="s">
        <v>51</v>
      </c>
      <c r="G46" s="30">
        <v>11.5</v>
      </c>
    </row>
    <row r="47" spans="1:7" ht="54" customHeight="1">
      <c r="A47" s="35" t="s">
        <v>55</v>
      </c>
      <c r="B47" s="20" t="s">
        <v>18</v>
      </c>
      <c r="C47" s="20" t="s">
        <v>19</v>
      </c>
      <c r="D47" s="20" t="s">
        <v>45</v>
      </c>
      <c r="E47" s="20" t="s">
        <v>56</v>
      </c>
      <c r="F47" s="20"/>
      <c r="G47" s="34">
        <f>G48</f>
        <v>1.2</v>
      </c>
    </row>
    <row r="48" spans="1:7" ht="12.75">
      <c r="A48" s="29" t="s">
        <v>48</v>
      </c>
      <c r="B48" s="26" t="s">
        <v>18</v>
      </c>
      <c r="C48" s="26" t="s">
        <v>19</v>
      </c>
      <c r="D48" s="26" t="s">
        <v>45</v>
      </c>
      <c r="E48" s="26" t="s">
        <v>56</v>
      </c>
      <c r="F48" s="26" t="s">
        <v>49</v>
      </c>
      <c r="G48" s="30">
        <f>G49</f>
        <v>1.2</v>
      </c>
    </row>
    <row r="49" spans="1:7" ht="12.75">
      <c r="A49" s="36" t="s">
        <v>57</v>
      </c>
      <c r="B49" s="26" t="s">
        <v>18</v>
      </c>
      <c r="C49" s="26" t="s">
        <v>19</v>
      </c>
      <c r="D49" s="26" t="s">
        <v>45</v>
      </c>
      <c r="E49" s="26" t="s">
        <v>56</v>
      </c>
      <c r="F49" s="26" t="s">
        <v>51</v>
      </c>
      <c r="G49" s="30">
        <v>1.2</v>
      </c>
    </row>
    <row r="50" spans="1:7" ht="12.75" hidden="1">
      <c r="A50" s="25" t="s">
        <v>58</v>
      </c>
      <c r="B50" s="26" t="s">
        <v>18</v>
      </c>
      <c r="C50" s="26" t="s">
        <v>59</v>
      </c>
      <c r="D50" s="26" t="s">
        <v>60</v>
      </c>
      <c r="E50" s="26"/>
      <c r="F50" s="26"/>
      <c r="G50" s="30">
        <f>G51</f>
        <v>0</v>
      </c>
    </row>
    <row r="51" spans="1:7" ht="12.75" hidden="1">
      <c r="A51" s="25" t="s">
        <v>61</v>
      </c>
      <c r="B51" s="26" t="s">
        <v>18</v>
      </c>
      <c r="C51" s="26" t="s">
        <v>59</v>
      </c>
      <c r="D51" s="26" t="s">
        <v>60</v>
      </c>
      <c r="E51" s="26" t="s">
        <v>62</v>
      </c>
      <c r="F51" s="26"/>
      <c r="G51" s="30">
        <f>G52</f>
        <v>0</v>
      </c>
    </row>
    <row r="52" spans="1:7" ht="12.75" hidden="1">
      <c r="A52" s="25" t="s">
        <v>63</v>
      </c>
      <c r="B52" s="26" t="s">
        <v>18</v>
      </c>
      <c r="C52" s="26" t="s">
        <v>59</v>
      </c>
      <c r="D52" s="26" t="s">
        <v>60</v>
      </c>
      <c r="E52" s="26" t="s">
        <v>62</v>
      </c>
      <c r="F52" s="26" t="s">
        <v>64</v>
      </c>
      <c r="G52" s="30">
        <f>G53</f>
        <v>0</v>
      </c>
    </row>
    <row r="53" spans="1:7" ht="12.75" hidden="1">
      <c r="A53" s="25" t="s">
        <v>65</v>
      </c>
      <c r="B53" s="26" t="s">
        <v>18</v>
      </c>
      <c r="C53" s="26" t="s">
        <v>59</v>
      </c>
      <c r="D53" s="26" t="s">
        <v>60</v>
      </c>
      <c r="E53" s="26" t="s">
        <v>62</v>
      </c>
      <c r="F53" s="26" t="s">
        <v>66</v>
      </c>
      <c r="G53" s="30"/>
    </row>
    <row r="54" spans="1:7" ht="12.75">
      <c r="A54" s="25" t="s">
        <v>67</v>
      </c>
      <c r="B54" s="26" t="s">
        <v>18</v>
      </c>
      <c r="C54" s="27" t="s">
        <v>19</v>
      </c>
      <c r="D54" s="26" t="s">
        <v>68</v>
      </c>
      <c r="E54" s="27"/>
      <c r="F54" s="27"/>
      <c r="G54" s="30">
        <f>G55</f>
        <v>5</v>
      </c>
    </row>
    <row r="55" spans="1:7" ht="12.75">
      <c r="A55" s="25" t="s">
        <v>69</v>
      </c>
      <c r="B55" s="26" t="s">
        <v>18</v>
      </c>
      <c r="C55" s="27" t="s">
        <v>19</v>
      </c>
      <c r="D55" s="26" t="s">
        <v>68</v>
      </c>
      <c r="E55" s="27" t="s">
        <v>70</v>
      </c>
      <c r="F55" s="27"/>
      <c r="G55" s="30">
        <f>G56</f>
        <v>5</v>
      </c>
    </row>
    <row r="56" spans="1:7" ht="12.75">
      <c r="A56" s="29" t="s">
        <v>63</v>
      </c>
      <c r="B56" s="26" t="s">
        <v>18</v>
      </c>
      <c r="C56" s="27" t="s">
        <v>19</v>
      </c>
      <c r="D56" s="26" t="s">
        <v>68</v>
      </c>
      <c r="E56" s="27" t="s">
        <v>70</v>
      </c>
      <c r="F56" s="26" t="s">
        <v>64</v>
      </c>
      <c r="G56" s="30">
        <f>G57</f>
        <v>5</v>
      </c>
    </row>
    <row r="57" spans="1:7" ht="12.75">
      <c r="A57" s="37" t="s">
        <v>71</v>
      </c>
      <c r="B57" s="26" t="s">
        <v>18</v>
      </c>
      <c r="C57" s="27" t="s">
        <v>19</v>
      </c>
      <c r="D57" s="26" t="s">
        <v>68</v>
      </c>
      <c r="E57" s="27" t="s">
        <v>70</v>
      </c>
      <c r="F57" s="26" t="s">
        <v>72</v>
      </c>
      <c r="G57" s="30">
        <v>5</v>
      </c>
    </row>
    <row r="58" spans="1:9" ht="12.75">
      <c r="A58" s="25" t="s">
        <v>73</v>
      </c>
      <c r="B58" s="26" t="s">
        <v>18</v>
      </c>
      <c r="C58" s="27" t="s">
        <v>19</v>
      </c>
      <c r="D58" s="26" t="s">
        <v>74</v>
      </c>
      <c r="E58" s="27"/>
      <c r="F58" s="27"/>
      <c r="G58" s="30">
        <f>G62+G71+G59</f>
        <v>3476.8799999999997</v>
      </c>
      <c r="I58" s="38"/>
    </row>
    <row r="59" spans="1:9" ht="12.75">
      <c r="A59" s="39" t="s">
        <v>75</v>
      </c>
      <c r="B59" s="26" t="s">
        <v>18</v>
      </c>
      <c r="C59" s="27" t="s">
        <v>19</v>
      </c>
      <c r="D59" s="26" t="s">
        <v>74</v>
      </c>
      <c r="E59" s="27" t="s">
        <v>76</v>
      </c>
      <c r="F59" s="27"/>
      <c r="G59" s="30">
        <f>G60</f>
        <v>8.7</v>
      </c>
      <c r="I59" s="38"/>
    </row>
    <row r="60" spans="1:9" ht="12.75">
      <c r="A60" s="39" t="s">
        <v>77</v>
      </c>
      <c r="B60" s="26" t="s">
        <v>18</v>
      </c>
      <c r="C60" s="27" t="s">
        <v>19</v>
      </c>
      <c r="D60" s="26" t="s">
        <v>74</v>
      </c>
      <c r="E60" s="27" t="s">
        <v>76</v>
      </c>
      <c r="F60" s="26" t="s">
        <v>64</v>
      </c>
      <c r="G60" s="30">
        <f>G61</f>
        <v>8.7</v>
      </c>
      <c r="I60" s="38"/>
    </row>
    <row r="61" spans="1:9" ht="12.75">
      <c r="A61" s="25"/>
      <c r="B61" s="26" t="s">
        <v>18</v>
      </c>
      <c r="C61" s="27" t="s">
        <v>19</v>
      </c>
      <c r="D61" s="26" t="s">
        <v>74</v>
      </c>
      <c r="E61" s="27" t="s">
        <v>76</v>
      </c>
      <c r="F61" s="26" t="s">
        <v>72</v>
      </c>
      <c r="G61" s="30">
        <v>8.7</v>
      </c>
      <c r="I61" s="38"/>
    </row>
    <row r="62" spans="1:7" ht="12.75">
      <c r="A62" s="25" t="s">
        <v>78</v>
      </c>
      <c r="B62" s="26" t="s">
        <v>18</v>
      </c>
      <c r="C62" s="27" t="s">
        <v>19</v>
      </c>
      <c r="D62" s="26" t="s">
        <v>74</v>
      </c>
      <c r="E62" s="27" t="s">
        <v>79</v>
      </c>
      <c r="F62" s="27"/>
      <c r="G62" s="30">
        <f>G63+G67+G69</f>
        <v>3341.48</v>
      </c>
    </row>
    <row r="63" spans="1:7" ht="12.75">
      <c r="A63" s="29" t="s">
        <v>24</v>
      </c>
      <c r="B63" s="26" t="s">
        <v>18</v>
      </c>
      <c r="C63" s="27" t="s">
        <v>19</v>
      </c>
      <c r="D63" s="26" t="s">
        <v>74</v>
      </c>
      <c r="E63" s="27" t="s">
        <v>79</v>
      </c>
      <c r="F63" s="26" t="s">
        <v>25</v>
      </c>
      <c r="G63" s="30">
        <f>G64</f>
        <v>2081.98</v>
      </c>
    </row>
    <row r="64" spans="1:7" ht="12.75">
      <c r="A64" s="25" t="s">
        <v>80</v>
      </c>
      <c r="B64" s="26" t="s">
        <v>18</v>
      </c>
      <c r="C64" s="27" t="s">
        <v>19</v>
      </c>
      <c r="D64" s="26" t="s">
        <v>74</v>
      </c>
      <c r="E64" s="27" t="s">
        <v>79</v>
      </c>
      <c r="F64" s="26" t="s">
        <v>81</v>
      </c>
      <c r="G64" s="30">
        <f>2270.78-188.8</f>
        <v>2081.98</v>
      </c>
    </row>
    <row r="65" spans="1:7" ht="12.75" hidden="1">
      <c r="A65" s="40" t="s">
        <v>82</v>
      </c>
      <c r="B65" s="26" t="s">
        <v>18</v>
      </c>
      <c r="C65" s="27" t="s">
        <v>19</v>
      </c>
      <c r="D65" s="26" t="s">
        <v>74</v>
      </c>
      <c r="E65" s="27" t="s">
        <v>79</v>
      </c>
      <c r="F65" s="26" t="s">
        <v>83</v>
      </c>
      <c r="G65" s="30">
        <f>2773.1+70</f>
        <v>2843.1</v>
      </c>
    </row>
    <row r="66" spans="1:7" ht="12.75" hidden="1">
      <c r="A66" s="40" t="s">
        <v>84</v>
      </c>
      <c r="B66" s="26" t="s">
        <v>18</v>
      </c>
      <c r="C66" s="27" t="s">
        <v>19</v>
      </c>
      <c r="D66" s="26" t="s">
        <v>74</v>
      </c>
      <c r="E66" s="27" t="s">
        <v>79</v>
      </c>
      <c r="F66" s="26" t="s">
        <v>85</v>
      </c>
      <c r="G66" s="30">
        <f>837.5+21.1</f>
        <v>858.6</v>
      </c>
    </row>
    <row r="67" spans="1:7" ht="12.75">
      <c r="A67" s="29" t="s">
        <v>33</v>
      </c>
      <c r="B67" s="26" t="s">
        <v>18</v>
      </c>
      <c r="C67" s="27" t="s">
        <v>19</v>
      </c>
      <c r="D67" s="26" t="s">
        <v>74</v>
      </c>
      <c r="E67" s="27" t="s">
        <v>79</v>
      </c>
      <c r="F67" s="26" t="s">
        <v>34</v>
      </c>
      <c r="G67" s="30">
        <f>G68</f>
        <v>1214.9</v>
      </c>
    </row>
    <row r="68" spans="1:7" ht="12.75">
      <c r="A68" s="29" t="s">
        <v>43</v>
      </c>
      <c r="B68" s="26" t="s">
        <v>18</v>
      </c>
      <c r="C68" s="27" t="s">
        <v>19</v>
      </c>
      <c r="D68" s="26" t="s">
        <v>74</v>
      </c>
      <c r="E68" s="27" t="s">
        <v>79</v>
      </c>
      <c r="F68" s="26" t="s">
        <v>36</v>
      </c>
      <c r="G68" s="30">
        <f>996.1+25+188.8+5</f>
        <v>1214.9</v>
      </c>
    </row>
    <row r="69" spans="1:7" ht="12.75">
      <c r="A69" s="29" t="s">
        <v>63</v>
      </c>
      <c r="B69" s="26" t="s">
        <v>18</v>
      </c>
      <c r="C69" s="27" t="s">
        <v>19</v>
      </c>
      <c r="D69" s="26" t="s">
        <v>74</v>
      </c>
      <c r="E69" s="27" t="s">
        <v>79</v>
      </c>
      <c r="F69" s="26" t="s">
        <v>64</v>
      </c>
      <c r="G69" s="30">
        <f>G70</f>
        <v>44.6</v>
      </c>
    </row>
    <row r="70" spans="1:7" ht="12.75">
      <c r="A70" s="29" t="s">
        <v>86</v>
      </c>
      <c r="B70" s="26" t="s">
        <v>18</v>
      </c>
      <c r="C70" s="27" t="s">
        <v>19</v>
      </c>
      <c r="D70" s="26" t="s">
        <v>74</v>
      </c>
      <c r="E70" s="27" t="s">
        <v>79</v>
      </c>
      <c r="F70" s="26" t="s">
        <v>87</v>
      </c>
      <c r="G70" s="30">
        <v>44.6</v>
      </c>
    </row>
    <row r="71" spans="1:7" ht="12.75">
      <c r="A71" s="25" t="s">
        <v>41</v>
      </c>
      <c r="B71" s="26" t="s">
        <v>18</v>
      </c>
      <c r="C71" s="27" t="s">
        <v>19</v>
      </c>
      <c r="D71" s="26" t="s">
        <v>74</v>
      </c>
      <c r="E71" s="27" t="s">
        <v>42</v>
      </c>
      <c r="F71" s="26"/>
      <c r="G71" s="30">
        <f>G72+G76</f>
        <v>126.7</v>
      </c>
    </row>
    <row r="72" spans="1:7" ht="12.75">
      <c r="A72" s="29" t="s">
        <v>24</v>
      </c>
      <c r="B72" s="26" t="s">
        <v>18</v>
      </c>
      <c r="C72" s="27" t="s">
        <v>19</v>
      </c>
      <c r="D72" s="26" t="s">
        <v>74</v>
      </c>
      <c r="E72" s="27" t="s">
        <v>42</v>
      </c>
      <c r="F72" s="26" t="s">
        <v>25</v>
      </c>
      <c r="G72" s="30">
        <f>G73</f>
        <v>121.8</v>
      </c>
    </row>
    <row r="73" spans="1:7" ht="12.75">
      <c r="A73" s="25" t="s">
        <v>80</v>
      </c>
      <c r="B73" s="26" t="s">
        <v>18</v>
      </c>
      <c r="C73" s="27" t="s">
        <v>19</v>
      </c>
      <c r="D73" s="26" t="s">
        <v>74</v>
      </c>
      <c r="E73" s="27" t="s">
        <v>42</v>
      </c>
      <c r="F73" s="26" t="s">
        <v>81</v>
      </c>
      <c r="G73" s="30">
        <v>121.8</v>
      </c>
    </row>
    <row r="74" spans="1:7" ht="12.75" hidden="1">
      <c r="A74" s="39" t="s">
        <v>88</v>
      </c>
      <c r="B74" s="26" t="s">
        <v>18</v>
      </c>
      <c r="C74" s="27" t="s">
        <v>19</v>
      </c>
      <c r="D74" s="26" t="s">
        <v>74</v>
      </c>
      <c r="E74" s="27" t="s">
        <v>42</v>
      </c>
      <c r="F74" s="26" t="s">
        <v>83</v>
      </c>
      <c r="G74" s="30">
        <v>93.5</v>
      </c>
    </row>
    <row r="75" spans="1:7" ht="12.75" hidden="1">
      <c r="A75" s="39" t="s">
        <v>89</v>
      </c>
      <c r="B75" s="26" t="s">
        <v>18</v>
      </c>
      <c r="C75" s="27" t="s">
        <v>19</v>
      </c>
      <c r="D75" s="26" t="s">
        <v>74</v>
      </c>
      <c r="E75" s="27" t="s">
        <v>42</v>
      </c>
      <c r="F75" s="26" t="s">
        <v>85</v>
      </c>
      <c r="G75" s="30">
        <v>28.3</v>
      </c>
    </row>
    <row r="76" spans="1:7" ht="12.75">
      <c r="A76" s="29" t="s">
        <v>33</v>
      </c>
      <c r="B76" s="26" t="s">
        <v>18</v>
      </c>
      <c r="C76" s="27" t="s">
        <v>19</v>
      </c>
      <c r="D76" s="26" t="s">
        <v>74</v>
      </c>
      <c r="E76" s="27" t="s">
        <v>42</v>
      </c>
      <c r="F76" s="26" t="s">
        <v>34</v>
      </c>
      <c r="G76" s="30">
        <f>G77</f>
        <v>4.9</v>
      </c>
    </row>
    <row r="77" spans="1:7" ht="12.75">
      <c r="A77" s="29" t="s">
        <v>43</v>
      </c>
      <c r="B77" s="26" t="s">
        <v>18</v>
      </c>
      <c r="C77" s="27" t="s">
        <v>19</v>
      </c>
      <c r="D77" s="26" t="s">
        <v>74</v>
      </c>
      <c r="E77" s="27" t="s">
        <v>42</v>
      </c>
      <c r="F77" s="26" t="s">
        <v>36</v>
      </c>
      <c r="G77" s="30">
        <v>4.9</v>
      </c>
    </row>
    <row r="78" spans="1:7" ht="12.75">
      <c r="A78" s="33" t="s">
        <v>90</v>
      </c>
      <c r="B78" s="20" t="s">
        <v>18</v>
      </c>
      <c r="C78" s="21" t="s">
        <v>21</v>
      </c>
      <c r="D78" s="21"/>
      <c r="E78" s="21"/>
      <c r="F78" s="21"/>
      <c r="G78" s="34">
        <f>G79</f>
        <v>170.3</v>
      </c>
    </row>
    <row r="79" spans="1:7" ht="12.75">
      <c r="A79" s="25" t="s">
        <v>91</v>
      </c>
      <c r="B79" s="26" t="s">
        <v>18</v>
      </c>
      <c r="C79" s="27" t="s">
        <v>21</v>
      </c>
      <c r="D79" s="27" t="s">
        <v>92</v>
      </c>
      <c r="E79" s="27"/>
      <c r="F79" s="27"/>
      <c r="G79" s="30">
        <f>G80</f>
        <v>170.3</v>
      </c>
    </row>
    <row r="80" spans="1:7" ht="12.75">
      <c r="A80" s="25" t="s">
        <v>93</v>
      </c>
      <c r="B80" s="26" t="s">
        <v>18</v>
      </c>
      <c r="C80" s="27" t="s">
        <v>21</v>
      </c>
      <c r="D80" s="27" t="s">
        <v>92</v>
      </c>
      <c r="E80" s="27" t="s">
        <v>94</v>
      </c>
      <c r="F80" s="27"/>
      <c r="G80" s="30">
        <f>G81</f>
        <v>170.3</v>
      </c>
    </row>
    <row r="81" spans="1:7" ht="12.75">
      <c r="A81" s="29" t="s">
        <v>24</v>
      </c>
      <c r="B81" s="26" t="s">
        <v>18</v>
      </c>
      <c r="C81" s="27" t="s">
        <v>21</v>
      </c>
      <c r="D81" s="27" t="s">
        <v>92</v>
      </c>
      <c r="E81" s="27" t="s">
        <v>94</v>
      </c>
      <c r="F81" s="26" t="s">
        <v>25</v>
      </c>
      <c r="G81" s="30">
        <f>G82</f>
        <v>170.3</v>
      </c>
    </row>
    <row r="82" spans="1:7" ht="12.75">
      <c r="A82" s="29" t="s">
        <v>26</v>
      </c>
      <c r="B82" s="26" t="s">
        <v>18</v>
      </c>
      <c r="C82" s="27" t="s">
        <v>21</v>
      </c>
      <c r="D82" s="27" t="s">
        <v>92</v>
      </c>
      <c r="E82" s="27" t="s">
        <v>94</v>
      </c>
      <c r="F82" s="26" t="s">
        <v>27</v>
      </c>
      <c r="G82" s="30">
        <v>170.3</v>
      </c>
    </row>
    <row r="83" spans="1:7" ht="12.75" hidden="1">
      <c r="A83" s="39" t="s">
        <v>28</v>
      </c>
      <c r="B83" s="26" t="s">
        <v>18</v>
      </c>
      <c r="C83" s="27" t="s">
        <v>21</v>
      </c>
      <c r="D83" s="27" t="s">
        <v>92</v>
      </c>
      <c r="E83" s="27" t="s">
        <v>94</v>
      </c>
      <c r="F83" s="26" t="s">
        <v>29</v>
      </c>
      <c r="G83" s="30">
        <v>127</v>
      </c>
    </row>
    <row r="84" spans="1:7" ht="12.75" hidden="1">
      <c r="A84" s="39" t="s">
        <v>95</v>
      </c>
      <c r="B84" s="26" t="s">
        <v>18</v>
      </c>
      <c r="C84" s="27" t="s">
        <v>21</v>
      </c>
      <c r="D84" s="27" t="s">
        <v>92</v>
      </c>
      <c r="E84" s="27" t="s">
        <v>94</v>
      </c>
      <c r="F84" s="26" t="s">
        <v>32</v>
      </c>
      <c r="G84" s="30">
        <v>38.4</v>
      </c>
    </row>
    <row r="85" spans="1:7" ht="12.75">
      <c r="A85" s="33" t="s">
        <v>96</v>
      </c>
      <c r="B85" s="20" t="s">
        <v>18</v>
      </c>
      <c r="C85" s="21" t="s">
        <v>92</v>
      </c>
      <c r="D85" s="21"/>
      <c r="E85" s="21"/>
      <c r="F85" s="21"/>
      <c r="G85" s="34">
        <f>G86</f>
        <v>640.35</v>
      </c>
    </row>
    <row r="86" spans="1:7" ht="12.75">
      <c r="A86" s="25" t="s">
        <v>97</v>
      </c>
      <c r="B86" s="26" t="s">
        <v>18</v>
      </c>
      <c r="C86" s="26" t="s">
        <v>92</v>
      </c>
      <c r="D86" s="26" t="s">
        <v>98</v>
      </c>
      <c r="E86" s="26"/>
      <c r="F86" s="26"/>
      <c r="G86" s="30">
        <f>G87</f>
        <v>640.35</v>
      </c>
    </row>
    <row r="87" spans="1:7" ht="12.75">
      <c r="A87" s="25" t="s">
        <v>99</v>
      </c>
      <c r="B87" s="26" t="s">
        <v>18</v>
      </c>
      <c r="C87" s="26" t="s">
        <v>92</v>
      </c>
      <c r="D87" s="26" t="s">
        <v>98</v>
      </c>
      <c r="E87" s="26" t="s">
        <v>100</v>
      </c>
      <c r="F87" s="26"/>
      <c r="G87" s="30">
        <f>G88+G92</f>
        <v>640.35</v>
      </c>
    </row>
    <row r="88" spans="1:7" ht="12.75">
      <c r="A88" s="29" t="s">
        <v>24</v>
      </c>
      <c r="B88" s="26" t="s">
        <v>18</v>
      </c>
      <c r="C88" s="26" t="s">
        <v>92</v>
      </c>
      <c r="D88" s="26" t="s">
        <v>98</v>
      </c>
      <c r="E88" s="26" t="s">
        <v>100</v>
      </c>
      <c r="F88" s="26" t="s">
        <v>25</v>
      </c>
      <c r="G88" s="30">
        <f>G89</f>
        <v>575</v>
      </c>
    </row>
    <row r="89" spans="1:7" ht="12.75">
      <c r="A89" s="25" t="s">
        <v>24</v>
      </c>
      <c r="B89" s="26" t="s">
        <v>18</v>
      </c>
      <c r="C89" s="26" t="s">
        <v>92</v>
      </c>
      <c r="D89" s="26" t="s">
        <v>98</v>
      </c>
      <c r="E89" s="26" t="s">
        <v>100</v>
      </c>
      <c r="F89" s="26" t="s">
        <v>81</v>
      </c>
      <c r="G89" s="30">
        <v>575</v>
      </c>
    </row>
    <row r="90" spans="1:7" ht="12.75" hidden="1">
      <c r="A90" s="39" t="s">
        <v>88</v>
      </c>
      <c r="B90" s="26" t="s">
        <v>18</v>
      </c>
      <c r="C90" s="26" t="s">
        <v>92</v>
      </c>
      <c r="D90" s="26" t="s">
        <v>98</v>
      </c>
      <c r="E90" s="26" t="s">
        <v>100</v>
      </c>
      <c r="F90" s="26" t="s">
        <v>83</v>
      </c>
      <c r="G90" s="30">
        <v>441.6</v>
      </c>
    </row>
    <row r="91" spans="1:7" ht="12.75" hidden="1">
      <c r="A91" s="39" t="s">
        <v>89</v>
      </c>
      <c r="B91" s="26" t="s">
        <v>18</v>
      </c>
      <c r="C91" s="26" t="s">
        <v>92</v>
      </c>
      <c r="D91" s="26" t="s">
        <v>98</v>
      </c>
      <c r="E91" s="26" t="s">
        <v>100</v>
      </c>
      <c r="F91" s="26" t="s">
        <v>85</v>
      </c>
      <c r="G91" s="30">
        <v>83.8</v>
      </c>
    </row>
    <row r="92" spans="1:7" ht="12.75">
      <c r="A92" s="29" t="s">
        <v>33</v>
      </c>
      <c r="B92" s="26" t="s">
        <v>18</v>
      </c>
      <c r="C92" s="26" t="s">
        <v>92</v>
      </c>
      <c r="D92" s="26" t="s">
        <v>98</v>
      </c>
      <c r="E92" s="26" t="s">
        <v>100</v>
      </c>
      <c r="F92" s="26" t="s">
        <v>34</v>
      </c>
      <c r="G92" s="30">
        <f>G93</f>
        <v>65.35</v>
      </c>
    </row>
    <row r="93" spans="1:7" ht="12.75">
      <c r="A93" s="29" t="s">
        <v>101</v>
      </c>
      <c r="B93" s="26" t="s">
        <v>18</v>
      </c>
      <c r="C93" s="26" t="s">
        <v>92</v>
      </c>
      <c r="D93" s="26" t="s">
        <v>98</v>
      </c>
      <c r="E93" s="26" t="s">
        <v>100</v>
      </c>
      <c r="F93" s="26" t="s">
        <v>36</v>
      </c>
      <c r="G93" s="30">
        <v>65.35</v>
      </c>
    </row>
    <row r="94" spans="1:7" ht="12.75">
      <c r="A94" s="35" t="s">
        <v>102</v>
      </c>
      <c r="B94" s="20" t="s">
        <v>18</v>
      </c>
      <c r="C94" s="20" t="s">
        <v>103</v>
      </c>
      <c r="D94" s="20" t="s">
        <v>104</v>
      </c>
      <c r="E94" s="20"/>
      <c r="F94" s="20"/>
      <c r="G94" s="34">
        <f>G95</f>
        <v>3359.9</v>
      </c>
    </row>
    <row r="95" spans="1:7" ht="12.75">
      <c r="A95" s="39" t="s">
        <v>105</v>
      </c>
      <c r="B95" s="26" t="s">
        <v>18</v>
      </c>
      <c r="C95" s="26" t="s">
        <v>103</v>
      </c>
      <c r="D95" s="26" t="s">
        <v>21</v>
      </c>
      <c r="E95" s="26" t="s">
        <v>106</v>
      </c>
      <c r="F95" s="26" t="s">
        <v>34</v>
      </c>
      <c r="G95" s="30">
        <f>G96</f>
        <v>3359.9</v>
      </c>
    </row>
    <row r="96" spans="1:7" ht="12.75">
      <c r="A96" s="39" t="s">
        <v>107</v>
      </c>
      <c r="B96" s="26" t="s">
        <v>18</v>
      </c>
      <c r="C96" s="26" t="s">
        <v>103</v>
      </c>
      <c r="D96" s="26" t="s">
        <v>21</v>
      </c>
      <c r="E96" s="26" t="s">
        <v>106</v>
      </c>
      <c r="F96" s="26" t="s">
        <v>36</v>
      </c>
      <c r="G96" s="30">
        <v>3359.9</v>
      </c>
    </row>
    <row r="97" spans="1:7" ht="12.75">
      <c r="A97" s="33" t="s">
        <v>108</v>
      </c>
      <c r="B97" s="20" t="s">
        <v>18</v>
      </c>
      <c r="C97" s="21" t="s">
        <v>109</v>
      </c>
      <c r="D97" s="21"/>
      <c r="E97" s="21"/>
      <c r="F97" s="21"/>
      <c r="G97" s="34">
        <f>G98</f>
        <v>739.6</v>
      </c>
    </row>
    <row r="98" spans="1:7" ht="12.75">
      <c r="A98" s="25" t="s">
        <v>110</v>
      </c>
      <c r="B98" s="26" t="s">
        <v>18</v>
      </c>
      <c r="C98" s="27" t="s">
        <v>109</v>
      </c>
      <c r="D98" s="27" t="s">
        <v>19</v>
      </c>
      <c r="E98" s="27"/>
      <c r="F98" s="27"/>
      <c r="G98" s="30">
        <f>G99</f>
        <v>739.6</v>
      </c>
    </row>
    <row r="99" spans="1:7" ht="12.75">
      <c r="A99" s="25" t="s">
        <v>111</v>
      </c>
      <c r="B99" s="26" t="s">
        <v>18</v>
      </c>
      <c r="C99" s="27" t="s">
        <v>109</v>
      </c>
      <c r="D99" s="27" t="s">
        <v>19</v>
      </c>
      <c r="E99" s="27" t="s">
        <v>47</v>
      </c>
      <c r="F99" s="27"/>
      <c r="G99" s="30">
        <f>G101</f>
        <v>739.6</v>
      </c>
    </row>
    <row r="100" spans="1:7" ht="12.75">
      <c r="A100" s="25" t="s">
        <v>48</v>
      </c>
      <c r="B100" s="26" t="s">
        <v>18</v>
      </c>
      <c r="C100" s="27" t="s">
        <v>109</v>
      </c>
      <c r="D100" s="27" t="s">
        <v>19</v>
      </c>
      <c r="E100" s="27" t="s">
        <v>47</v>
      </c>
      <c r="F100" s="26">
        <v>500</v>
      </c>
      <c r="G100" s="30">
        <f>G101</f>
        <v>739.6</v>
      </c>
    </row>
    <row r="101" spans="1:7" ht="12.75">
      <c r="A101" s="25" t="s">
        <v>50</v>
      </c>
      <c r="B101" s="26" t="s">
        <v>18</v>
      </c>
      <c r="C101" s="27" t="s">
        <v>109</v>
      </c>
      <c r="D101" s="27" t="s">
        <v>19</v>
      </c>
      <c r="E101" s="27" t="s">
        <v>47</v>
      </c>
      <c r="F101" s="26" t="s">
        <v>51</v>
      </c>
      <c r="G101" s="30">
        <v>739.6</v>
      </c>
    </row>
    <row r="102" spans="1:7" ht="12.75">
      <c r="A102" s="33" t="s">
        <v>112</v>
      </c>
      <c r="B102" s="20" t="s">
        <v>18</v>
      </c>
      <c r="C102" s="21" t="s">
        <v>98</v>
      </c>
      <c r="D102" s="21"/>
      <c r="E102" s="21"/>
      <c r="F102" s="21"/>
      <c r="G102" s="34">
        <f>G103</f>
        <v>331.1</v>
      </c>
    </row>
    <row r="103" spans="1:7" ht="12.75">
      <c r="A103" s="25" t="s">
        <v>113</v>
      </c>
      <c r="B103" s="26" t="s">
        <v>18</v>
      </c>
      <c r="C103" s="27" t="s">
        <v>98</v>
      </c>
      <c r="D103" s="27" t="s">
        <v>19</v>
      </c>
      <c r="E103" s="27"/>
      <c r="F103" s="27"/>
      <c r="G103" s="30">
        <f>G104</f>
        <v>331.1</v>
      </c>
    </row>
    <row r="104" spans="1:7" ht="12.75">
      <c r="A104" s="25" t="s">
        <v>114</v>
      </c>
      <c r="B104" s="26" t="s">
        <v>18</v>
      </c>
      <c r="C104" s="27" t="s">
        <v>98</v>
      </c>
      <c r="D104" s="27" t="s">
        <v>19</v>
      </c>
      <c r="E104" s="27" t="s">
        <v>115</v>
      </c>
      <c r="F104" s="27"/>
      <c r="G104" s="30">
        <f>G105</f>
        <v>331.1</v>
      </c>
    </row>
    <row r="105" spans="1:7" ht="12.75">
      <c r="A105" s="25" t="s">
        <v>116</v>
      </c>
      <c r="B105" s="26" t="s">
        <v>18</v>
      </c>
      <c r="C105" s="27" t="s">
        <v>98</v>
      </c>
      <c r="D105" s="27" t="s">
        <v>19</v>
      </c>
      <c r="E105" s="27" t="s">
        <v>115</v>
      </c>
      <c r="F105" s="26" t="s">
        <v>117</v>
      </c>
      <c r="G105" s="30">
        <f>G106</f>
        <v>331.1</v>
      </c>
    </row>
    <row r="106" spans="1:7" ht="12.75">
      <c r="A106" s="25" t="s">
        <v>118</v>
      </c>
      <c r="B106" s="26" t="s">
        <v>18</v>
      </c>
      <c r="C106" s="27" t="s">
        <v>98</v>
      </c>
      <c r="D106" s="27" t="s">
        <v>19</v>
      </c>
      <c r="E106" s="27" t="s">
        <v>115</v>
      </c>
      <c r="F106" s="26" t="s">
        <v>119</v>
      </c>
      <c r="G106" s="30">
        <v>331.1</v>
      </c>
    </row>
    <row r="107" spans="1:7" ht="12.75">
      <c r="A107" s="41" t="s">
        <v>120</v>
      </c>
      <c r="B107" s="41"/>
      <c r="C107" s="42"/>
      <c r="D107" s="42"/>
      <c r="E107" s="42"/>
      <c r="F107" s="42"/>
      <c r="G107" s="43">
        <f>G15+G78+G97+G102+G85+G94</f>
        <v>9965.630000000001</v>
      </c>
    </row>
    <row r="112" ht="12.75">
      <c r="E112" s="38"/>
    </row>
    <row r="130" spans="1:11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ht="12.75">
      <c r="A131" s="45"/>
      <c r="B131" s="46"/>
      <c r="C131" s="46"/>
      <c r="D131" s="46"/>
      <c r="E131" s="46"/>
      <c r="F131" s="46"/>
      <c r="G131" s="47"/>
      <c r="H131" s="44"/>
      <c r="I131" s="44"/>
      <c r="J131" s="44"/>
      <c r="K131" s="44"/>
    </row>
    <row r="132" spans="1:11" ht="12.75">
      <c r="A132" s="45"/>
      <c r="B132" s="46"/>
      <c r="C132" s="46"/>
      <c r="D132" s="46"/>
      <c r="E132" s="46"/>
      <c r="F132" s="46"/>
      <c r="G132" s="47"/>
      <c r="H132" s="44"/>
      <c r="I132" s="44"/>
      <c r="J132" s="44"/>
      <c r="K132" s="44"/>
    </row>
    <row r="133" spans="1:11" ht="12.75">
      <c r="A133" s="48"/>
      <c r="B133" s="46"/>
      <c r="C133" s="46"/>
      <c r="D133" s="46"/>
      <c r="E133" s="46"/>
      <c r="F133" s="46"/>
      <c r="G133" s="47"/>
      <c r="H133" s="44"/>
      <c r="I133" s="44"/>
      <c r="J133" s="44"/>
      <c r="K133" s="44"/>
    </row>
    <row r="134" spans="1:11" ht="12.75">
      <c r="A134" s="49"/>
      <c r="B134" s="46"/>
      <c r="C134" s="46"/>
      <c r="D134" s="46"/>
      <c r="E134" s="46"/>
      <c r="F134" s="46"/>
      <c r="G134" s="47"/>
      <c r="H134" s="44"/>
      <c r="I134" s="44"/>
      <c r="J134" s="44"/>
      <c r="K134" s="44"/>
    </row>
    <row r="135" spans="1:11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1:11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1:11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1:11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11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</row>
  </sheetData>
  <sheetProtection selectLockedCells="1" selectUnlockedCells="1"/>
  <mergeCells count="1">
    <mergeCell ref="A12:G12"/>
  </mergeCells>
  <printOptions/>
  <pageMargins left="0.5902777777777778" right="0.3541666666666667" top="0.4722222222222222" bottom="0.511805555555555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2023-03-29T05:41:57Z</cp:lastPrinted>
  <dcterms:created xsi:type="dcterms:W3CDTF">1996-10-08T23:32:33Z</dcterms:created>
  <dcterms:modified xsi:type="dcterms:W3CDTF">2023-04-07T10:50:29Z</dcterms:modified>
  <cp:category/>
  <cp:version/>
  <cp:contentType/>
  <cp:contentStatus/>
  <cp:revision>1</cp:revision>
</cp:coreProperties>
</file>